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阳西县2026年县城学校第三阶段报名审核通过学生情况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<sst xmlns="http://schemas.openxmlformats.org/spreadsheetml/2006/main" count="48" uniqueCount="30">
  <si>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阳西县2026年县城学校第四阶段报名审核通过学生情况
及剩余学位统计表</t>
  </si>
  <si>
    <t>序号</t>
  </si>
  <si>
    <t>学校</t>
  </si>
  <si>
    <t>学段</t>
  </si>
  <si>
    <t>第一阶段复审通过人数</t>
  </si>
  <si>
    <t>第二阶段复审通过人数</t>
  </si>
  <si>
    <t>第三阶段复审通过人数</t>
  </si>
  <si>
    <t>第四阶段复审通过人数</t>
  </si>
  <si>
    <t>第一、二、三、四阶段复审通过人数</t>
  </si>
  <si>
    <t>招生计划数</t>
  </si>
  <si>
    <t>剩余学位数</t>
  </si>
  <si>
    <t>小学合计</t>
  </si>
  <si>
    <t>阳西县实验小学</t>
  </si>
  <si>
    <t>小学</t>
  </si>
  <si>
    <t>阳西县方正小学</t>
  </si>
  <si>
    <t>阳西县第一小学</t>
  </si>
  <si>
    <t>阳西县第二小学</t>
  </si>
  <si>
    <t>-</t>
  </si>
  <si>
    <t>阳西县丹江小学</t>
  </si>
  <si>
    <t>阳西县第四小学</t>
  </si>
  <si>
    <t>阳西县育才小学</t>
  </si>
  <si>
    <t>阳西县织篢镇中心小学</t>
  </si>
  <si>
    <t>阳西县织篢镇苏村小学</t>
  </si>
  <si>
    <t xml:space="preserve">阳西县兴华学校
</t>
  </si>
  <si>
    <t>初中合计</t>
  </si>
  <si>
    <t>阳西县第一中学附属实验学校</t>
  </si>
  <si>
    <t>初中</t>
  </si>
  <si>
    <t xml:space="preserve">广东第二师范学院附属阳西方正中学 </t>
  </si>
  <si>
    <t xml:space="preserve">广东第二师范学院附属阳西第二中学 </t>
  </si>
  <si>
    <t>阳西县奋兴中学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</si>
</sst>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workbookViewId="0">
      <selection activeCell="O16" sqref="O16"/>
    </sheetView>
  </sheetViews>
  <sheetFormatPr defaultColWidth="8" defaultRowHeight="13.5"/>
  <cols>
    <col min="1" max="1" width="5.45185185185185" style="2" customWidth="1"/>
    <col min="2" max="2" width="29.237037037037" style="2" customWidth="1"/>
    <col min="3" max="3" width="7.9037037037037" style="2" customWidth="1"/>
    <col min="4" max="10" width="12.6666666666667" style="2" customWidth="1"/>
    <col min="11" max="16384" width="8" style="2"/>
  </cols>
  <sheetData>
    <row r="1" ht="49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="1" customFormat="1" ht="46.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/>
    </row>
    <row r="3" ht="36.75" customHeight="1" spans="1:11">
      <c r="A3" s="7" t="s">
        <v>11</v>
      </c>
      <c r="B3" s="8"/>
      <c r="C3" s="9"/>
      <c r="D3" s="5">
        <f>SUM(D4:D13)</f>
        <v>511</v>
      </c>
      <c r="E3" s="5">
        <f>SUM(E4:E13)</f>
        <v>1626</v>
      </c>
      <c r="F3" s="5">
        <f>SUM(F4:F13)</f>
        <v>81</v>
      </c>
      <c r="G3" s="5">
        <f>SUM(G4:G13)</f>
        <v>183</v>
      </c>
      <c r="H3" s="5">
        <f>E3+D3+F3+G3</f>
        <v>2401</v>
      </c>
      <c r="I3" s="5">
        <f>SUM(I4:I13)</f>
        <v>3285</v>
      </c>
      <c r="J3" s="10">
        <f>I3-H3</f>
        <v>884</v>
      </c>
      <c r="K3" s="11"/>
    </row>
    <row r="4" ht="33" customHeight="1" spans="1:11">
      <c r="A4" s="12">
        <v>1</v>
      </c>
      <c r="B4" s="12" t="s">
        <v>12</v>
      </c>
      <c r="C4" s="12" t="s">
        <v>13</v>
      </c>
      <c r="D4" s="13">
        <v>73</v>
      </c>
      <c r="E4" s="12">
        <v>164</v>
      </c>
      <c r="F4" s="12">
        <v>2</v>
      </c>
      <c r="G4" s="12">
        <v>35</v>
      </c>
      <c r="H4" s="12">
        <f>E4+D4+F4+G4</f>
        <v>274</v>
      </c>
      <c r="I4" s="12">
        <v>360</v>
      </c>
      <c r="J4" s="14">
        <f t="shared" ref="J4:J18" si="0">I4-H4</f>
        <v>86</v>
      </c>
      <c r="K4" s="11"/>
    </row>
    <row r="5" ht="33" customHeight="1" spans="1:11">
      <c r="A5" s="12">
        <v>2</v>
      </c>
      <c r="B5" s="12" t="s">
        <v>14</v>
      </c>
      <c r="C5" s="12" t="s">
        <v>13</v>
      </c>
      <c r="D5" s="13">
        <v>49</v>
      </c>
      <c r="E5" s="12">
        <v>136</v>
      </c>
      <c r="F5" s="12">
        <v>1</v>
      </c>
      <c r="G5" s="12">
        <v>7</v>
      </c>
      <c r="H5" s="12">
        <f t="shared" ref="H5:H14" si="1">E5+D5+F5+G5</f>
        <v>193</v>
      </c>
      <c r="I5" s="12">
        <v>270</v>
      </c>
      <c r="J5" s="14">
        <f t="shared" si="0"/>
        <v>77</v>
      </c>
      <c r="K5" s="11"/>
    </row>
    <row r="6" ht="33" customHeight="1" spans="1:11">
      <c r="A6" s="12">
        <v>3</v>
      </c>
      <c r="B6" s="12" t="s">
        <v>15</v>
      </c>
      <c r="C6" s="12" t="s">
        <v>13</v>
      </c>
      <c r="D6" s="13">
        <v>66</v>
      </c>
      <c r="E6" s="12">
        <v>87</v>
      </c>
      <c r="F6" s="12">
        <v>11</v>
      </c>
      <c r="G6" s="12">
        <v>33</v>
      </c>
      <c r="H6" s="12">
        <f t="shared" si="1"/>
        <v>197</v>
      </c>
      <c r="I6" s="12">
        <v>450</v>
      </c>
      <c r="J6" s="14">
        <f t="shared" si="0"/>
        <v>253</v>
      </c>
      <c r="K6" s="11"/>
    </row>
    <row r="7" ht="33" customHeight="1" spans="1:11">
      <c r="A7" s="12">
        <v>4</v>
      </c>
      <c r="B7" s="12" t="s">
        <v>16</v>
      </c>
      <c r="C7" s="12" t="s">
        <v>13</v>
      </c>
      <c r="D7" s="13">
        <v>17</v>
      </c>
      <c r="E7" s="12">
        <v>255</v>
      </c>
      <c r="F7" s="12" t="s">
        <v>17</v>
      </c>
      <c r="G7" s="12" t="s">
        <v>17</v>
      </c>
      <c r="H7" s="12">
        <v>272</v>
      </c>
      <c r="I7" s="12">
        <v>270</v>
      </c>
      <c r="J7" s="14">
        <f t="shared" si="0"/>
        <v>-2</v>
      </c>
      <c r="K7" s="11"/>
    </row>
    <row r="8" ht="33" customHeight="1" spans="1:11">
      <c r="A8" s="12">
        <v>5</v>
      </c>
      <c r="B8" s="12" t="s">
        <v>18</v>
      </c>
      <c r="C8" s="12" t="s">
        <v>13</v>
      </c>
      <c r="D8" s="13">
        <v>76</v>
      </c>
      <c r="E8" s="12">
        <v>290</v>
      </c>
      <c r="F8" s="12" t="s">
        <v>17</v>
      </c>
      <c r="G8" s="12" t="s">
        <v>17</v>
      </c>
      <c r="H8" s="12">
        <v>366</v>
      </c>
      <c r="I8" s="12">
        <v>360</v>
      </c>
      <c r="J8" s="14">
        <f t="shared" si="0"/>
        <v>-6</v>
      </c>
      <c r="K8" s="11"/>
    </row>
    <row r="9" ht="33" customHeight="1" spans="1:11">
      <c r="A9" s="12">
        <v>6</v>
      </c>
      <c r="B9" s="12" t="s">
        <v>19</v>
      </c>
      <c r="C9" s="12" t="s">
        <v>13</v>
      </c>
      <c r="D9" s="13">
        <v>26</v>
      </c>
      <c r="E9" s="12">
        <v>90</v>
      </c>
      <c r="F9" s="12">
        <v>37</v>
      </c>
      <c r="G9" s="12">
        <v>32</v>
      </c>
      <c r="H9" s="12">
        <f t="shared" si="1"/>
        <v>185</v>
      </c>
      <c r="I9" s="12">
        <v>270</v>
      </c>
      <c r="J9" s="14">
        <f t="shared" si="0"/>
        <v>85</v>
      </c>
      <c r="K9" s="11"/>
    </row>
    <row r="10" ht="33" customHeight="1" spans="1:11">
      <c r="A10" s="12">
        <v>7</v>
      </c>
      <c r="B10" s="12" t="s">
        <v>20</v>
      </c>
      <c r="C10" s="12" t="s">
        <v>13</v>
      </c>
      <c r="D10" s="13">
        <v>26</v>
      </c>
      <c r="E10" s="12">
        <v>158</v>
      </c>
      <c r="F10" s="12">
        <v>12</v>
      </c>
      <c r="G10" s="12">
        <v>20</v>
      </c>
      <c r="H10" s="12">
        <f t="shared" si="1"/>
        <v>216</v>
      </c>
      <c r="I10" s="12">
        <v>270</v>
      </c>
      <c r="J10" s="14">
        <f t="shared" si="0"/>
        <v>54</v>
      </c>
      <c r="K10" s="11"/>
    </row>
    <row r="11" ht="33" customHeight="1" spans="1:11">
      <c r="A11" s="12">
        <v>8</v>
      </c>
      <c r="B11" s="12" t="s">
        <v>21</v>
      </c>
      <c r="C11" s="12" t="s">
        <v>13</v>
      </c>
      <c r="D11" s="13">
        <v>58</v>
      </c>
      <c r="E11" s="12">
        <v>285</v>
      </c>
      <c r="F11" s="12">
        <v>13</v>
      </c>
      <c r="G11" s="12">
        <v>26</v>
      </c>
      <c r="H11" s="12">
        <f t="shared" si="1"/>
        <v>382</v>
      </c>
      <c r="I11" s="12">
        <v>450</v>
      </c>
      <c r="J11" s="14">
        <f t="shared" si="0"/>
        <v>68</v>
      </c>
      <c r="K11" s="11"/>
    </row>
    <row r="12" ht="33" customHeight="1" spans="1:11">
      <c r="A12" s="12">
        <v>9</v>
      </c>
      <c r="B12" s="12" t="s">
        <v>22</v>
      </c>
      <c r="C12" s="12" t="s">
        <v>13</v>
      </c>
      <c r="D12" s="13">
        <v>55</v>
      </c>
      <c r="E12" s="12">
        <v>61</v>
      </c>
      <c r="F12" s="12">
        <v>3</v>
      </c>
      <c r="G12" s="12">
        <v>7</v>
      </c>
      <c r="H12" s="12">
        <f t="shared" si="1"/>
        <v>126</v>
      </c>
      <c r="I12" s="12">
        <v>270</v>
      </c>
      <c r="J12" s="14">
        <f t="shared" si="0"/>
        <v>144</v>
      </c>
      <c r="K12" s="11"/>
    </row>
    <row r="13" ht="33" customHeight="1" spans="1:11">
      <c r="A13" s="12">
        <v>10</v>
      </c>
      <c r="B13" s="12" t="s">
        <v>23</v>
      </c>
      <c r="C13" s="12" t="s">
        <v>13</v>
      </c>
      <c r="D13" s="13">
        <v>65</v>
      </c>
      <c r="E13" s="12">
        <v>100</v>
      </c>
      <c r="F13" s="12">
        <v>2</v>
      </c>
      <c r="G13" s="12">
        <v>23</v>
      </c>
      <c r="H13" s="12">
        <f t="shared" si="1"/>
        <v>190</v>
      </c>
      <c r="I13" s="12">
        <v>315</v>
      </c>
      <c r="J13" s="14">
        <f t="shared" si="0"/>
        <v>125</v>
      </c>
      <c r="K13" s="11"/>
    </row>
    <row r="14" ht="33" customHeight="1" spans="1:11">
      <c r="A14" s="7" t="s">
        <v>24</v>
      </c>
      <c r="B14" s="8"/>
      <c r="C14" s="9"/>
      <c r="D14" s="5">
        <f t="shared" ref="D14:G14" si="2">SUM(D15:D18)</f>
        <v>762</v>
      </c>
      <c r="E14" s="5">
        <f t="shared" si="2"/>
        <v>1878</v>
      </c>
      <c r="F14" s="5">
        <f t="shared" si="2"/>
        <v>129</v>
      </c>
      <c r="G14" s="5">
        <f t="shared" si="2"/>
        <v>426</v>
      </c>
      <c r="H14" s="5">
        <f t="shared" si="1"/>
        <v>3195</v>
      </c>
      <c r="I14" s="5">
        <f>SUM(I15:I18)</f>
        <v>3600</v>
      </c>
      <c r="J14" s="10">
        <f t="shared" si="0"/>
        <v>405</v>
      </c>
      <c r="K14" s="11"/>
    </row>
    <row r="15" ht="33" customHeight="1" spans="1:11">
      <c r="A15" s="12">
        <v>1</v>
      </c>
      <c r="B15" s="12" t="s">
        <v>25</v>
      </c>
      <c r="C15" s="12" t="s">
        <v>26</v>
      </c>
      <c r="D15" s="12">
        <v>324</v>
      </c>
      <c r="E15" s="12">
        <v>932</v>
      </c>
      <c r="F15" s="12" t="s">
        <v>17</v>
      </c>
      <c r="G15" s="12" t="s">
        <v>17</v>
      </c>
      <c r="H15" s="12">
        <f>E15+D15</f>
        <v>1256</v>
      </c>
      <c r="I15" s="12">
        <v>1200</v>
      </c>
      <c r="J15" s="14">
        <f t="shared" si="0"/>
        <v>-56</v>
      </c>
      <c r="K15" s="11"/>
    </row>
    <row r="16" ht="33" customHeight="1" spans="1:11">
      <c r="A16" s="12">
        <v>2</v>
      </c>
      <c r="B16" s="12" t="s">
        <v>27</v>
      </c>
      <c r="C16" s="12" t="s">
        <v>26</v>
      </c>
      <c r="D16" s="12">
        <v>161</v>
      </c>
      <c r="E16" s="12">
        <v>424</v>
      </c>
      <c r="F16" s="12">
        <v>44</v>
      </c>
      <c r="G16" s="12">
        <v>254</v>
      </c>
      <c r="H16" s="12">
        <f>E16+D16+F16+G16</f>
        <v>883</v>
      </c>
      <c r="I16" s="12">
        <v>1200</v>
      </c>
      <c r="J16" s="14">
        <f t="shared" si="0"/>
        <v>317</v>
      </c>
      <c r="K16" s="11"/>
    </row>
    <row r="17" ht="33" customHeight="1" spans="1:11">
      <c r="A17" s="12">
        <v>3</v>
      </c>
      <c r="B17" s="12" t="s">
        <v>28</v>
      </c>
      <c r="C17" s="12" t="s">
        <v>26</v>
      </c>
      <c r="D17" s="12">
        <v>97</v>
      </c>
      <c r="E17" s="12">
        <v>341</v>
      </c>
      <c r="F17" s="12">
        <v>64</v>
      </c>
      <c r="G17" s="12" t="s">
        <v>17</v>
      </c>
      <c r="H17" s="12">
        <f>E17+D17+F17</f>
        <v>502</v>
      </c>
      <c r="I17" s="12">
        <v>500</v>
      </c>
      <c r="J17" s="14">
        <f t="shared" si="0"/>
        <v>-2</v>
      </c>
      <c r="K17" s="11"/>
    </row>
    <row r="18" ht="33" customHeight="1" spans="1:11">
      <c r="A18" s="12">
        <v>4</v>
      </c>
      <c r="B18" s="12" t="s">
        <v>29</v>
      </c>
      <c r="C18" s="12" t="s">
        <v>26</v>
      </c>
      <c r="D18" s="12">
        <v>180</v>
      </c>
      <c r="E18" s="12">
        <v>181</v>
      </c>
      <c r="F18" s="12">
        <v>21</v>
      </c>
      <c r="G18" s="12">
        <v>172</v>
      </c>
      <c r="H18" s="12">
        <f>E18+D18+F18+G18</f>
        <v>554</v>
      </c>
      <c r="I18" s="12">
        <v>700</v>
      </c>
      <c r="J18" s="14">
        <f t="shared" si="0"/>
        <v>146</v>
      </c>
      <c r="K18" s="11"/>
    </row>
    <row r="19" ht="33" customHeight="1" spans="1:1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33" customHeight="1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ht="33" customHeight="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ht="33" customHeight="1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ht="26.25" customHeight="1" spans="1:1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</sheetData>
  <sheetProtection formatCells="0" formatColumns="0" formatRows="0" insertRows="0" insertColumns="0" insertHyperlinks="0" deleteColumns="0" deleteRows="0" sort="0" autoFilter="0" pivotTables="0"/>
  <mergeCells count="3">
    <mergeCell ref="A1:J1"/>
    <mergeCell ref="A3:C3"/>
    <mergeCell ref="A14:C14"/>
  </mergeCells>
  <pageMargins left="0.708661417322835" right="0.708661417322835" top="0.748031496062992" bottom="0.748031496062992" header="0.31496062992126" footer="0.31496062992126"/>
  <pageSetup paperSize="9" scale="8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s h e e t S t i d = " 2 "   i n t e r l i n e O n O f f = " 0 "   i s F l e x P a p e r S h e e t = " 0 "   i s D b S h e e t = " 0 "   i s D a s h B o a r d S h e e t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w o E t M t c E n a b l e d = " 0 "   s u p p o r t D b F m l a D i s p = " 0 "   i s I n s e r P i c A s A t t a c h m e n t = " 0 "   i s F i l t e r S h a r e d = " 1 "   c o r e C o n q u e r U s e r I d = " "   f i l e I d = " "   i s A u t o U p d a t e P a u s e d = " 0 "   f i l t e r T y p e = " c o n n "   i s M e r g e T a s k s A u t o U p d a t e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阳西县2026年县城学校第三阶段报名审核通过学生情况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路过</cp:lastModifiedBy>
  <dcterms:created xsi:type="dcterms:W3CDTF">2026-07-07T00:23:00Z</dcterms:created>
  <dcterms:modified xsi:type="dcterms:W3CDTF">2026-07-23T08:03:12Z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581A9C112C824C35931F88B0E0985F7A_13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