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政府性基金预算" sheetId="1" r:id="rId1"/>
  </sheets>
  <definedNames>
    <definedName name="_xlnm.Print_Area" localSheetId="0">政府性基金预算!$A$1:$H$19</definedName>
  </definedNames>
  <calcPr calcId="144525"/>
</workbook>
</file>

<file path=xl/sharedStrings.xml><?xml version="1.0" encoding="utf-8"?>
<sst xmlns="http://schemas.openxmlformats.org/spreadsheetml/2006/main" count="35" uniqueCount="31">
  <si>
    <t>附件2</t>
  </si>
  <si>
    <t>阳西县2020年政府性基金预算收支调整总表</t>
  </si>
  <si>
    <t>编制单位：阳西县财政局</t>
  </si>
  <si>
    <t>单位：万元</t>
  </si>
  <si>
    <t>收     入     项     目</t>
  </si>
  <si>
    <t>预算数</t>
  </si>
  <si>
    <t>调整预算数+/-</t>
  </si>
  <si>
    <t>调整后预算数</t>
  </si>
  <si>
    <t>支     出     项     目</t>
  </si>
  <si>
    <t>一、政府性基金收入合计</t>
  </si>
  <si>
    <t>一、政府性基金支出合计</t>
  </si>
  <si>
    <t xml:space="preserve">  1、国有土地收益基金收入</t>
  </si>
  <si>
    <t xml:space="preserve">  1、文化体育与传媒支出</t>
  </si>
  <si>
    <t xml:space="preserve">  2、农业土地开发资金收入</t>
  </si>
  <si>
    <t xml:space="preserve">  2、社会保障和就业支出</t>
  </si>
  <si>
    <t xml:space="preserve">  3、国有土地使用权出让金收入</t>
  </si>
  <si>
    <t xml:space="preserve">  3、城乡社区支出</t>
  </si>
  <si>
    <t xml:space="preserve">  4、城市基础设施配套费收入</t>
  </si>
  <si>
    <t xml:space="preserve">  4、农林水支出</t>
  </si>
  <si>
    <t xml:space="preserve">  5、污水处理费收入</t>
  </si>
  <si>
    <t xml:space="preserve">  5、其他支出</t>
  </si>
  <si>
    <t xml:space="preserve">  6、债务付息支出</t>
  </si>
  <si>
    <t xml:space="preserve">  7、债务发行费用支出</t>
  </si>
  <si>
    <t xml:space="preserve">  8、抗疫特别国债安排的支出</t>
  </si>
  <si>
    <t>二、政府性基金转移支付收入</t>
  </si>
  <si>
    <t>二、政府性基金预算调出资金</t>
  </si>
  <si>
    <t>三、上年结余收入</t>
  </si>
  <si>
    <t>三、债务还本支出</t>
  </si>
  <si>
    <t>四、地方政府专项债务转贷收入</t>
  </si>
  <si>
    <t xml:space="preserve">      其他政府性基金债务转贷收入</t>
  </si>
  <si>
    <t>总          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</si>
</sst>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,##0_ "/>
    <numFmt numFmtId="177" formatCode="0.00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4"/>
      <color indexed="8"/>
      <name val="方正小标宋简体"/>
      <charset val="134"/>
    </font>
    <font>
      <sz val="20"/>
      <color indexed="8"/>
      <name val="方正小标宋简体"/>
      <charset val="134"/>
    </font>
    <font>
      <b/>
      <sz val="14"/>
      <name val="宋体"/>
      <charset val="134"/>
    </font>
    <font>
      <sz val="14"/>
      <name val="宋体"/>
      <charset val="134"/>
      <scheme val="minor"/>
    </font>
    <font>
      <sz val="14"/>
      <name val="宋体"/>
      <charset val="134"/>
    </font>
    <font>
      <b/>
      <sz val="14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20" fillId="21" borderId="5" applyNumberFormat="0" applyAlignment="0" applyProtection="0">
      <alignment vertical="center"/>
    </xf>
    <xf numFmtId="0" fontId="22" fillId="24" borderId="7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5" fillId="0" borderId="0"/>
    <xf numFmtId="0" fontId="11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41" fontId="6" fillId="0" borderId="3" xfId="0" applyNumberFormat="1" applyFont="1" applyFill="1" applyBorder="1" applyAlignment="1">
      <alignment vertical="center"/>
    </xf>
    <xf numFmtId="41" fontId="6" fillId="0" borderId="3" xfId="0" applyNumberFormat="1" applyFont="1" applyFill="1" applyBorder="1" applyAlignment="1" applyProtection="1">
      <alignment horizontal="right" vertical="center"/>
    </xf>
    <xf numFmtId="0" fontId="7" fillId="0" borderId="3" xfId="0" applyNumberFormat="1" applyFont="1" applyFill="1" applyBorder="1" applyAlignment="1" applyProtection="1">
      <alignment horizontal="left" vertical="center"/>
    </xf>
    <xf numFmtId="41" fontId="8" fillId="0" borderId="3" xfId="0" applyNumberFormat="1" applyFont="1" applyFill="1" applyBorder="1" applyAlignment="1">
      <alignment vertical="center"/>
    </xf>
    <xf numFmtId="41" fontId="0" fillId="0" borderId="3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8" fillId="0" borderId="3" xfId="0" applyNumberFormat="1" applyFont="1" applyFill="1" applyBorder="1" applyAlignment="1" applyProtection="1">
      <alignment horizontal="left" vertical="center"/>
    </xf>
    <xf numFmtId="0" fontId="0" fillId="0" borderId="3" xfId="0" applyFont="1" applyFill="1" applyBorder="1" applyAlignment="1">
      <alignment vertical="center"/>
    </xf>
    <xf numFmtId="0" fontId="9" fillId="0" borderId="3" xfId="0" applyNumberFormat="1" applyFont="1" applyFill="1" applyBorder="1" applyAlignment="1" applyProtection="1">
      <alignment horizontal="left" vertical="center"/>
    </xf>
    <xf numFmtId="41" fontId="10" fillId="0" borderId="3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8" fillId="2" borderId="3" xfId="0" applyNumberFormat="1" applyFont="1" applyFill="1" applyBorder="1" applyAlignment="1" applyProtection="1">
      <alignment horizontal="left" vertical="center"/>
    </xf>
    <xf numFmtId="176" fontId="2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_预算总表2009" xfId="44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tabSelected="1" zoomScale="85" zoomScaleNormal="85" topLeftCell="A2" workbookViewId="0">
      <selection activeCell="K15" sqref="K15"/>
    </sheetView>
  </sheetViews>
  <sheetFormatPr defaultColWidth="9" defaultRowHeight="14.25"/>
  <cols>
    <col min="1" max="1" width="40.75" style="4" customWidth="1"/>
    <col min="2" max="4" width="16.125" style="4" customWidth="1"/>
    <col min="5" max="5" width="40.75" style="4" customWidth="1"/>
    <col min="6" max="8" width="16.125" style="4" customWidth="1"/>
    <col min="9" max="16384" width="9" style="1"/>
  </cols>
  <sheetData>
    <row r="1" ht="18.75" spans="1:1">
      <c r="A1" s="5" t="s">
        <v>0</v>
      </c>
    </row>
    <row r="2" s="1" customFormat="1" ht="47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25" customHeight="1" spans="1:8">
      <c r="A3" s="7"/>
      <c r="B3" s="7"/>
      <c r="C3" s="7"/>
      <c r="D3" s="7"/>
      <c r="E3" s="7"/>
      <c r="F3" s="7"/>
      <c r="G3" s="7"/>
      <c r="H3" s="7"/>
    </row>
    <row r="4" s="1" customFormat="1" ht="35" customHeight="1" spans="1:8">
      <c r="A4" s="5" t="s">
        <v>2</v>
      </c>
      <c r="B4" s="4"/>
      <c r="C4" s="4"/>
      <c r="D4" s="4"/>
      <c r="E4" s="8"/>
      <c r="F4" s="4"/>
      <c r="G4" s="4"/>
      <c r="H4" s="9" t="s">
        <v>3</v>
      </c>
    </row>
    <row r="5" s="2" customFormat="1" ht="38" customHeight="1" spans="1:8">
      <c r="A5" s="10" t="s">
        <v>4</v>
      </c>
      <c r="B5" s="11" t="s">
        <v>5</v>
      </c>
      <c r="C5" s="11" t="s">
        <v>6</v>
      </c>
      <c r="D5" s="12" t="s">
        <v>7</v>
      </c>
      <c r="E5" s="13" t="s">
        <v>8</v>
      </c>
      <c r="F5" s="11" t="s">
        <v>5</v>
      </c>
      <c r="G5" s="11" t="s">
        <v>6</v>
      </c>
      <c r="H5" s="10" t="s">
        <v>7</v>
      </c>
    </row>
    <row r="6" s="1" customFormat="1" ht="38" customHeight="1" spans="1:8">
      <c r="A6" s="14" t="s">
        <v>9</v>
      </c>
      <c r="B6" s="15">
        <f>SUM(B7:B11)</f>
        <v>102508</v>
      </c>
      <c r="C6" s="15">
        <v>0</v>
      </c>
      <c r="D6" s="15">
        <f>B6+C6</f>
        <v>102508</v>
      </c>
      <c r="E6" s="14" t="s">
        <v>10</v>
      </c>
      <c r="F6" s="15">
        <f>SUM(F7:F14)</f>
        <v>120395</v>
      </c>
      <c r="G6" s="15">
        <f>SUM(G7:G14)</f>
        <v>39000</v>
      </c>
      <c r="H6" s="16">
        <f t="shared" ref="H6:H11" si="0">F6+G6</f>
        <v>159395</v>
      </c>
    </row>
    <row r="7" s="1" customFormat="1" ht="38" customHeight="1" spans="1:8">
      <c r="A7" s="17" t="s">
        <v>11</v>
      </c>
      <c r="B7" s="18">
        <v>822</v>
      </c>
      <c r="C7" s="19">
        <v>0</v>
      </c>
      <c r="D7" s="18">
        <v>822</v>
      </c>
      <c r="E7" s="20" t="s">
        <v>12</v>
      </c>
      <c r="F7" s="18">
        <v>20</v>
      </c>
      <c r="G7" s="18">
        <v>0</v>
      </c>
      <c r="H7" s="18">
        <f t="shared" si="0"/>
        <v>20</v>
      </c>
    </row>
    <row r="8" s="1" customFormat="1" ht="38" customHeight="1" spans="1:8">
      <c r="A8" s="17" t="s">
        <v>13</v>
      </c>
      <c r="B8" s="18">
        <v>314</v>
      </c>
      <c r="C8" s="15">
        <v>0</v>
      </c>
      <c r="D8" s="18">
        <f>B8+C8</f>
        <v>314</v>
      </c>
      <c r="E8" s="20" t="s">
        <v>14</v>
      </c>
      <c r="F8" s="18">
        <v>182</v>
      </c>
      <c r="G8" s="18">
        <v>0</v>
      </c>
      <c r="H8" s="18">
        <f t="shared" si="0"/>
        <v>182</v>
      </c>
    </row>
    <row r="9" s="1" customFormat="1" ht="38" customHeight="1" spans="1:8">
      <c r="A9" s="17" t="s">
        <v>15</v>
      </c>
      <c r="B9" s="18">
        <v>94249</v>
      </c>
      <c r="C9" s="15">
        <v>0</v>
      </c>
      <c r="D9" s="18">
        <f>B9+C9</f>
        <v>94249</v>
      </c>
      <c r="E9" s="21" t="s">
        <v>16</v>
      </c>
      <c r="F9" s="18">
        <v>85890</v>
      </c>
      <c r="G9" s="18">
        <v>0</v>
      </c>
      <c r="H9" s="18">
        <f t="shared" si="0"/>
        <v>85890</v>
      </c>
    </row>
    <row r="10" s="1" customFormat="1" ht="38" customHeight="1" spans="1:8">
      <c r="A10" s="17" t="s">
        <v>17</v>
      </c>
      <c r="B10" s="18">
        <v>5759</v>
      </c>
      <c r="C10" s="15">
        <v>0</v>
      </c>
      <c r="D10" s="18">
        <f>B10+C10</f>
        <v>5759</v>
      </c>
      <c r="E10" s="21" t="s">
        <v>18</v>
      </c>
      <c r="F10" s="18">
        <v>20</v>
      </c>
      <c r="G10" s="18">
        <v>0</v>
      </c>
      <c r="H10" s="18">
        <f t="shared" si="0"/>
        <v>20</v>
      </c>
    </row>
    <row r="11" s="1" customFormat="1" ht="38" customHeight="1" spans="1:9">
      <c r="A11" s="17" t="s">
        <v>19</v>
      </c>
      <c r="B11" s="18">
        <v>1364</v>
      </c>
      <c r="C11" s="15">
        <v>0</v>
      </c>
      <c r="D11" s="18">
        <f>B11+C11</f>
        <v>1364</v>
      </c>
      <c r="E11" s="21" t="s">
        <v>20</v>
      </c>
      <c r="F11" s="18">
        <v>29717</v>
      </c>
      <c r="G11" s="18">
        <v>22000</v>
      </c>
      <c r="H11" s="18">
        <f t="shared" si="0"/>
        <v>51717</v>
      </c>
      <c r="I11" s="28"/>
    </row>
    <row r="12" s="1" customFormat="1" ht="38" customHeight="1" spans="1:9">
      <c r="A12" s="17"/>
      <c r="B12" s="18"/>
      <c r="C12" s="15"/>
      <c r="D12" s="18"/>
      <c r="E12" s="21" t="s">
        <v>21</v>
      </c>
      <c r="F12" s="18">
        <v>4531</v>
      </c>
      <c r="G12" s="18">
        <v>0</v>
      </c>
      <c r="H12" s="18">
        <f t="shared" ref="H12:H18" si="1">F12+G12</f>
        <v>4531</v>
      </c>
      <c r="I12" s="28"/>
    </row>
    <row r="13" s="1" customFormat="1" ht="38" customHeight="1" spans="1:9">
      <c r="A13" s="17"/>
      <c r="B13" s="18"/>
      <c r="C13" s="15"/>
      <c r="D13" s="18"/>
      <c r="E13" s="21" t="s">
        <v>22</v>
      </c>
      <c r="F13" s="18">
        <v>35</v>
      </c>
      <c r="G13" s="18">
        <v>0</v>
      </c>
      <c r="H13" s="18">
        <f t="shared" si="1"/>
        <v>35</v>
      </c>
      <c r="I13" s="28"/>
    </row>
    <row r="14" s="1" customFormat="1" ht="38" customHeight="1" spans="1:9">
      <c r="A14" s="22"/>
      <c r="B14" s="22"/>
      <c r="C14" s="22"/>
      <c r="D14" s="22"/>
      <c r="E14" s="21" t="s">
        <v>23</v>
      </c>
      <c r="F14" s="18">
        <v>0</v>
      </c>
      <c r="G14" s="18">
        <v>17000</v>
      </c>
      <c r="H14" s="18">
        <f t="shared" si="1"/>
        <v>17000</v>
      </c>
      <c r="I14" s="28"/>
    </row>
    <row r="15" s="1" customFormat="1" ht="38" customHeight="1" spans="1:9">
      <c r="A15" s="23" t="s">
        <v>24</v>
      </c>
      <c r="B15" s="24">
        <v>109</v>
      </c>
      <c r="C15" s="15">
        <v>17000</v>
      </c>
      <c r="D15" s="15">
        <f>B15+C15</f>
        <v>17109</v>
      </c>
      <c r="E15" s="25" t="s">
        <v>25</v>
      </c>
      <c r="F15" s="16">
        <v>13000</v>
      </c>
      <c r="G15" s="18">
        <v>0</v>
      </c>
      <c r="H15" s="16">
        <f t="shared" si="1"/>
        <v>13000</v>
      </c>
      <c r="I15" s="28"/>
    </row>
    <row r="16" s="1" customFormat="1" ht="38" customHeight="1" spans="1:8">
      <c r="A16" s="23" t="s">
        <v>26</v>
      </c>
      <c r="B16" s="24">
        <v>5332</v>
      </c>
      <c r="C16" s="15">
        <v>0</v>
      </c>
      <c r="D16" s="15">
        <f>B16+C16</f>
        <v>5332</v>
      </c>
      <c r="E16" s="25" t="s">
        <v>27</v>
      </c>
      <c r="F16" s="16">
        <v>3554</v>
      </c>
      <c r="G16" s="15">
        <v>0</v>
      </c>
      <c r="H16" s="16">
        <f t="shared" si="1"/>
        <v>3554</v>
      </c>
    </row>
    <row r="17" s="1" customFormat="1" ht="38" customHeight="1" spans="1:8">
      <c r="A17" s="23" t="s">
        <v>28</v>
      </c>
      <c r="B17" s="24">
        <v>29000</v>
      </c>
      <c r="C17" s="15">
        <v>22000</v>
      </c>
      <c r="D17" s="15">
        <f>B17+C17</f>
        <v>51000</v>
      </c>
      <c r="E17" s="20"/>
      <c r="F17" s="18"/>
      <c r="G17" s="15"/>
      <c r="H17" s="16"/>
    </row>
    <row r="18" s="1" customFormat="1" ht="38" customHeight="1" spans="1:8">
      <c r="A18" s="20" t="s">
        <v>29</v>
      </c>
      <c r="B18" s="18">
        <v>29000</v>
      </c>
      <c r="C18" s="18">
        <v>22000</v>
      </c>
      <c r="D18" s="18">
        <f>B18+C18</f>
        <v>51000</v>
      </c>
      <c r="E18" s="26"/>
      <c r="F18" s="18"/>
      <c r="G18" s="15"/>
      <c r="H18" s="16"/>
    </row>
    <row r="19" s="3" customFormat="1" ht="38" customHeight="1" spans="1:8">
      <c r="A19" s="13" t="s">
        <v>30</v>
      </c>
      <c r="B19" s="15">
        <f>B6+B16+B17+B15</f>
        <v>136949</v>
      </c>
      <c r="C19" s="15">
        <f>C6+C16+C17+C15</f>
        <v>39000</v>
      </c>
      <c r="D19" s="15">
        <f>B19+C19</f>
        <v>175949</v>
      </c>
      <c r="E19" s="13" t="s">
        <v>30</v>
      </c>
      <c r="F19" s="15">
        <f>F15+F16+F6</f>
        <v>136949</v>
      </c>
      <c r="G19" s="15">
        <f>G15+G16+G6</f>
        <v>39000</v>
      </c>
      <c r="H19" s="15">
        <f>H15+H16+H6</f>
        <v>175949</v>
      </c>
    </row>
    <row r="20" s="1" customFormat="1" spans="1:8">
      <c r="A20" s="4"/>
      <c r="B20" s="4"/>
      <c r="C20" s="4"/>
      <c r="D20" s="4"/>
      <c r="E20" s="4"/>
      <c r="F20" s="4"/>
      <c r="G20" s="4"/>
      <c r="H20" s="4"/>
    </row>
    <row r="21" s="1" customFormat="1" spans="1:8">
      <c r="A21" s="4"/>
      <c r="B21" s="4"/>
      <c r="C21" s="4"/>
      <c r="D21" s="4"/>
      <c r="E21" s="4"/>
      <c r="F21" s="4"/>
      <c r="G21" s="4"/>
      <c r="H21" s="4"/>
    </row>
    <row r="22" s="1" customFormat="1" spans="1:8">
      <c r="A22" s="4"/>
      <c r="B22" s="4"/>
      <c r="C22" s="4"/>
      <c r="D22" s="4"/>
      <c r="E22" s="4"/>
      <c r="F22" s="4"/>
      <c r="G22" s="4"/>
      <c r="H22" s="4"/>
    </row>
    <row r="23" s="1" customFormat="1" spans="1:8">
      <c r="A23" s="4"/>
      <c r="B23" s="4"/>
      <c r="C23" s="4"/>
      <c r="D23" s="4"/>
      <c r="E23" s="4"/>
      <c r="F23" s="27"/>
      <c r="G23" s="4"/>
      <c r="H23" s="4"/>
    </row>
  </sheetData>
  <mergeCells count="1">
    <mergeCell ref="A2:H2"/>
  </mergeCells>
  <printOptions horizontalCentered="1"/>
  <pageMargins left="0.751388888888889" right="0.751388888888889" top="0.550694444444444" bottom="1" header="0.511805555555556" footer="0.511805555555556"/>
  <pageSetup paperSize="9" scale="6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政府性基金预算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李启耀</dc:creator>
  <cp:lastModifiedBy>七海七海</cp:lastModifiedBy>
  <dcterms:created xsi:type="dcterms:W3CDTF">2019-07-01T07:06:00Z</dcterms:created>
  <dcterms:modified xsi:type="dcterms:W3CDTF">2020-08-31T07:01:22Z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